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20730" windowHeight="9495"/>
  </bookViews>
  <sheets>
    <sheet name="EngSWNoturno2013_1" sheetId="1" r:id="rId1"/>
    <sheet name="PINoturno2013_1" sheetId="2" r:id="rId2"/>
  </sheets>
  <calcPr calcId="125725"/>
</workbook>
</file>

<file path=xl/calcChain.xml><?xml version="1.0" encoding="utf-8"?>
<calcChain xmlns="http://schemas.openxmlformats.org/spreadsheetml/2006/main">
  <c r="I47" i="1"/>
  <c r="I40"/>
  <c r="I28"/>
  <c r="I15"/>
  <c r="I12"/>
  <c r="I54"/>
  <c r="I53"/>
  <c r="I24"/>
  <c r="F3"/>
  <c r="I3" s="1"/>
  <c r="F4"/>
  <c r="I4" s="1"/>
  <c r="F5"/>
  <c r="I5" s="1"/>
  <c r="F6"/>
  <c r="I6" s="1"/>
  <c r="F7"/>
  <c r="I7" s="1"/>
  <c r="F8"/>
  <c r="I8" s="1"/>
  <c r="F9"/>
  <c r="I9" s="1"/>
  <c r="F10"/>
  <c r="I10" s="1"/>
  <c r="F11"/>
  <c r="I11" s="1"/>
  <c r="F12"/>
  <c r="F13"/>
  <c r="I13" s="1"/>
  <c r="F14"/>
  <c r="I14" s="1"/>
  <c r="F15"/>
  <c r="F16"/>
  <c r="I16" s="1"/>
  <c r="F17"/>
  <c r="I17" s="1"/>
  <c r="F18"/>
  <c r="I18" s="1"/>
  <c r="F19"/>
  <c r="I19" s="1"/>
  <c r="F20"/>
  <c r="I20" s="1"/>
  <c r="F21"/>
  <c r="I21" s="1"/>
  <c r="F22"/>
  <c r="I22" s="1"/>
  <c r="F23"/>
  <c r="I23" s="1"/>
  <c r="F24"/>
  <c r="F25"/>
  <c r="I25" s="1"/>
  <c r="F26"/>
  <c r="I26" s="1"/>
  <c r="F27"/>
  <c r="I27" s="1"/>
  <c r="F28"/>
  <c r="F29"/>
  <c r="I29" s="1"/>
  <c r="F30"/>
  <c r="I30" s="1"/>
  <c r="F31"/>
  <c r="I31" s="1"/>
  <c r="F32"/>
  <c r="I32" s="1"/>
  <c r="F33"/>
  <c r="I33" s="1"/>
  <c r="F34"/>
  <c r="I34" s="1"/>
  <c r="F35"/>
  <c r="I35" s="1"/>
  <c r="F36"/>
  <c r="I36" s="1"/>
  <c r="F37"/>
  <c r="I37" s="1"/>
  <c r="F38"/>
  <c r="I38" s="1"/>
  <c r="F39"/>
  <c r="I39" s="1"/>
  <c r="F40"/>
  <c r="F41"/>
  <c r="I41" s="1"/>
  <c r="F42"/>
  <c r="I42" s="1"/>
  <c r="F43"/>
  <c r="I43" s="1"/>
  <c r="F44"/>
  <c r="I44" s="1"/>
  <c r="F45"/>
  <c r="I45" s="1"/>
  <c r="F46"/>
  <c r="I46" s="1"/>
  <c r="F47"/>
  <c r="F48"/>
  <c r="I48" s="1"/>
  <c r="F49"/>
  <c r="I49" s="1"/>
  <c r="F50"/>
  <c r="I50" s="1"/>
  <c r="F51"/>
  <c r="I51" s="1"/>
  <c r="F52"/>
  <c r="I52" s="1"/>
  <c r="F54"/>
  <c r="F55"/>
  <c r="I55" s="1"/>
  <c r="F56"/>
  <c r="I56" s="1"/>
  <c r="F2"/>
  <c r="I2" s="1"/>
  <c r="G8" i="2"/>
  <c r="G12"/>
  <c r="G16"/>
  <c r="G20"/>
  <c r="G24"/>
  <c r="G28"/>
  <c r="G32"/>
  <c r="G36"/>
  <c r="G4"/>
</calcChain>
</file>

<file path=xl/sharedStrings.xml><?xml version="1.0" encoding="utf-8"?>
<sst xmlns="http://schemas.openxmlformats.org/spreadsheetml/2006/main" count="168" uniqueCount="57">
  <si>
    <t>RA</t>
  </si>
  <si>
    <t>Nome</t>
  </si>
  <si>
    <t>Prova1(0-10)</t>
  </si>
  <si>
    <t>Trab Resenha1(0-3)</t>
  </si>
  <si>
    <t>Equipe</t>
  </si>
  <si>
    <t>Entrega 1 - Doc. Requisitos (25%)</t>
  </si>
  <si>
    <t>Nota Final de Trabalho</t>
  </si>
  <si>
    <t>Leandro Sadao</t>
  </si>
  <si>
    <t>Omar Amin</t>
  </si>
  <si>
    <t>Diane Santos</t>
  </si>
  <si>
    <t>Diego Felipe</t>
  </si>
  <si>
    <t>Bruno Rei</t>
  </si>
  <si>
    <t>Jéssey Aguilera</t>
  </si>
  <si>
    <t>Jônatas Mendes</t>
  </si>
  <si>
    <t>Rafael Marchi</t>
  </si>
  <si>
    <t>Emily Rizzi</t>
  </si>
  <si>
    <t>José Nazareno</t>
  </si>
  <si>
    <t>Jefereson Silva</t>
  </si>
  <si>
    <t>Priscila do Carmo</t>
  </si>
  <si>
    <t>Robson de Oliveira</t>
  </si>
  <si>
    <t>Djalma Rachel</t>
  </si>
  <si>
    <t>Gustavo Okubo</t>
  </si>
  <si>
    <t>Janaina Pereira</t>
  </si>
  <si>
    <t>Leandro Lopes</t>
  </si>
  <si>
    <t>Lucas da Silva</t>
  </si>
  <si>
    <t>Wesley Lima</t>
  </si>
  <si>
    <t>William Collaço</t>
  </si>
  <si>
    <t>Rafael Ferraz</t>
  </si>
  <si>
    <t>Thiago Stephani</t>
  </si>
  <si>
    <t>Mayra Santos</t>
  </si>
  <si>
    <t>Victor Campos</t>
  </si>
  <si>
    <t>Eduardo Possetti</t>
  </si>
  <si>
    <t>Gabriel Rosati</t>
  </si>
  <si>
    <t>Gláucio de Campos</t>
  </si>
  <si>
    <t>Gláucia de Lima</t>
  </si>
  <si>
    <t>André Neves</t>
  </si>
  <si>
    <t>Samara</t>
  </si>
  <si>
    <t>Crislaine Spina</t>
  </si>
  <si>
    <t>Rafael Gavioli</t>
  </si>
  <si>
    <t>PI</t>
  </si>
  <si>
    <t>sim</t>
  </si>
  <si>
    <t>não</t>
  </si>
  <si>
    <t>Mariana Vigatto</t>
  </si>
  <si>
    <t>Dayane Asperti</t>
  </si>
  <si>
    <t>Eugenio Benedito</t>
  </si>
  <si>
    <t>Larissa Ramos</t>
  </si>
  <si>
    <t>Entrega 1 - Protótipo (15%)</t>
  </si>
  <si>
    <t>Entrega 3- Doc. Final(60%)</t>
  </si>
  <si>
    <t>Prova2(0-10)</t>
  </si>
  <si>
    <t>Média</t>
  </si>
  <si>
    <t>Trab1 (0-7)</t>
  </si>
  <si>
    <t>Total Resenha</t>
  </si>
  <si>
    <t>Média Final</t>
  </si>
  <si>
    <t>Situação</t>
  </si>
  <si>
    <t>AP</t>
  </si>
  <si>
    <t xml:space="preserve"> </t>
  </si>
  <si>
    <t>RP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</si>
</sst>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1" fontId="0" fillId="0" borderId="0" xfId="0" applyNumberFormat="1"/>
    <xf numFmtId="0" fontId="16" fillId="34" borderId="0" xfId="0" applyFont="1" applyFill="1"/>
    <xf numFmtId="1" fontId="0" fillId="35" borderId="0" xfId="0" applyNumberFormat="1" applyFill="1"/>
    <xf numFmtId="1" fontId="0" fillId="33" borderId="0" xfId="0" applyNumberFormat="1" applyFill="1"/>
    <xf numFmtId="0" fontId="0" fillId="33" borderId="0" xfId="0" applyFill="1"/>
    <xf numFmtId="0" fontId="16" fillId="0" borderId="12" xfId="0" applyFont="1" applyBorder="1"/>
    <xf numFmtId="1" fontId="0" fillId="35" borderId="0" xfId="0" applyNumberFormat="1" applyFill="1" applyBorder="1"/>
    <xf numFmtId="1" fontId="0" fillId="35" borderId="12" xfId="0" applyNumberFormat="1" applyFill="1" applyBorder="1"/>
    <xf numFmtId="1" fontId="0" fillId="35" borderId="11" xfId="0" applyNumberFormat="1" applyFill="1" applyBorder="1"/>
    <xf numFmtId="0" fontId="0" fillId="35" borderId="0" xfId="0" applyFill="1" applyBorder="1"/>
    <xf numFmtId="0" fontId="0" fillId="35" borderId="12" xfId="0" applyFill="1" applyBorder="1"/>
    <xf numFmtId="0" fontId="0" fillId="35" borderId="11" xfId="0" applyFill="1" applyBorder="1"/>
    <xf numFmtId="1" fontId="0" fillId="0" borderId="11" xfId="0" applyNumberFormat="1" applyBorder="1"/>
    <xf numFmtId="1" fontId="0" fillId="0" borderId="0" xfId="0" applyNumberFormat="1" applyBorder="1"/>
    <xf numFmtId="1" fontId="0" fillId="0" borderId="12" xfId="0" applyNumberFormat="1" applyBorder="1"/>
    <xf numFmtId="0" fontId="18" fillId="34" borderId="0" xfId="0" applyFont="1" applyFill="1"/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35" borderId="11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5" borderId="12" xfId="0" applyFill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6"/>
  <sheetViews>
    <sheetView tabSelected="1" topLeftCell="A14" workbookViewId="0">
      <selection activeCell="M23" sqref="M23"/>
    </sheetView>
  </sheetViews>
  <sheetFormatPr defaultRowHeight="15"/>
  <cols>
    <col min="1" max="1" width="14.140625" bestFit="1" customWidth="1"/>
    <col min="2" max="2" width="12.7109375" customWidth="1"/>
    <col min="3" max="3" width="13.5703125" customWidth="1"/>
    <col min="4" max="4" width="18.28515625" bestFit="1" customWidth="1"/>
    <col min="5" max="5" width="12.85546875" customWidth="1"/>
    <col min="6" max="6" width="18.28515625" customWidth="1"/>
    <col min="7" max="7" width="7.140625" customWidth="1"/>
    <col min="10" max="10" width="11.42578125" bestFit="1" customWidth="1"/>
  </cols>
  <sheetData>
    <row r="1" spans="1:13">
      <c r="A1" s="2" t="s">
        <v>0</v>
      </c>
      <c r="B1" s="2" t="s">
        <v>2</v>
      </c>
      <c r="C1" s="2" t="s">
        <v>48</v>
      </c>
      <c r="D1" s="2" t="s">
        <v>3</v>
      </c>
      <c r="E1" s="2" t="s">
        <v>50</v>
      </c>
      <c r="F1" s="2" t="s">
        <v>51</v>
      </c>
      <c r="G1" s="2" t="s">
        <v>39</v>
      </c>
      <c r="H1" s="2" t="s">
        <v>39</v>
      </c>
      <c r="I1" s="2" t="s">
        <v>49</v>
      </c>
      <c r="J1" s="2" t="s">
        <v>52</v>
      </c>
      <c r="K1" s="16" t="s">
        <v>53</v>
      </c>
    </row>
    <row r="2" spans="1:13">
      <c r="A2" s="1">
        <v>112444</v>
      </c>
      <c r="B2">
        <v>4.75</v>
      </c>
      <c r="C2">
        <v>5.5</v>
      </c>
      <c r="D2">
        <v>2</v>
      </c>
      <c r="E2">
        <v>6.5</v>
      </c>
      <c r="F2">
        <f>SUM(D2:E2)</f>
        <v>8.5</v>
      </c>
      <c r="G2" t="s">
        <v>41</v>
      </c>
      <c r="H2">
        <v>0</v>
      </c>
      <c r="I2">
        <f>(B2*0.4)+(C2*0.4)+(F2*0.2)</f>
        <v>5.8000000000000007</v>
      </c>
      <c r="J2">
        <v>6</v>
      </c>
      <c r="K2" t="s">
        <v>54</v>
      </c>
    </row>
    <row r="3" spans="1:13">
      <c r="A3" s="4">
        <v>1780781213004</v>
      </c>
      <c r="B3" s="5">
        <v>7.25</v>
      </c>
      <c r="C3" s="5">
        <v>9</v>
      </c>
      <c r="D3" s="5">
        <v>2.5</v>
      </c>
      <c r="E3" s="5">
        <v>6.5</v>
      </c>
      <c r="F3" s="5">
        <f t="shared" ref="F3:F56" si="0">SUM(D3:E3)</f>
        <v>9</v>
      </c>
      <c r="G3" s="5" t="s">
        <v>40</v>
      </c>
      <c r="H3" s="5">
        <v>9.4</v>
      </c>
      <c r="I3" s="5">
        <f>(B3*0.3)+(C3*0.3)+(F3*0.2)+(H3*0.2)</f>
        <v>8.5549999999999997</v>
      </c>
      <c r="J3" s="5">
        <v>8.5</v>
      </c>
      <c r="K3" t="s">
        <v>54</v>
      </c>
    </row>
    <row r="4" spans="1:13">
      <c r="A4" s="1">
        <v>1780781213005</v>
      </c>
      <c r="B4">
        <v>4.75</v>
      </c>
      <c r="C4">
        <v>3.5</v>
      </c>
      <c r="D4">
        <v>2</v>
      </c>
      <c r="E4">
        <v>0</v>
      </c>
      <c r="F4">
        <f t="shared" si="0"/>
        <v>2</v>
      </c>
      <c r="G4" t="s">
        <v>40</v>
      </c>
      <c r="H4">
        <v>9.1999999999999993</v>
      </c>
      <c r="I4">
        <f>(B4*0.3)+(C4*0.3)+(F4*0.2)+(H4*0.2)</f>
        <v>4.7149999999999999</v>
      </c>
      <c r="J4">
        <v>5</v>
      </c>
      <c r="K4" t="s">
        <v>56</v>
      </c>
      <c r="M4" t="s">
        <v>55</v>
      </c>
    </row>
    <row r="5" spans="1:13">
      <c r="A5" s="4">
        <v>1780781223009</v>
      </c>
      <c r="B5" s="5">
        <v>0</v>
      </c>
      <c r="C5" s="5">
        <v>0</v>
      </c>
      <c r="D5" s="5">
        <v>0</v>
      </c>
      <c r="E5" s="5">
        <v>0</v>
      </c>
      <c r="F5" s="5">
        <f t="shared" si="0"/>
        <v>0</v>
      </c>
      <c r="G5" s="5" t="s">
        <v>41</v>
      </c>
      <c r="H5" s="5">
        <v>0</v>
      </c>
      <c r="I5" s="5">
        <f>(B5*0.4)+(C5*0.4)+(F5*0.2)</f>
        <v>0</v>
      </c>
      <c r="J5" s="5">
        <v>0</v>
      </c>
      <c r="K5" t="s">
        <v>56</v>
      </c>
    </row>
    <row r="6" spans="1:13">
      <c r="A6" s="1">
        <v>1780781213008</v>
      </c>
      <c r="B6">
        <v>5.25</v>
      </c>
      <c r="C6">
        <v>5.5</v>
      </c>
      <c r="D6">
        <v>2.5</v>
      </c>
      <c r="E6">
        <v>5.5</v>
      </c>
      <c r="F6">
        <f t="shared" si="0"/>
        <v>8</v>
      </c>
      <c r="G6" t="s">
        <v>40</v>
      </c>
      <c r="H6">
        <v>9.4</v>
      </c>
      <c r="I6">
        <f t="shared" ref="I6:I18" si="1">(B6*0.3)+(C6*0.3)+(F6*0.2)+(H6*0.2)</f>
        <v>6.7049999999999992</v>
      </c>
      <c r="J6">
        <v>6.5</v>
      </c>
      <c r="K6" t="s">
        <v>54</v>
      </c>
      <c r="L6" t="s">
        <v>55</v>
      </c>
    </row>
    <row r="7" spans="1:13">
      <c r="A7" s="4">
        <v>81109</v>
      </c>
      <c r="B7" s="5">
        <v>2</v>
      </c>
      <c r="C7" s="5">
        <v>0</v>
      </c>
      <c r="D7" s="5">
        <v>0</v>
      </c>
      <c r="E7" s="5">
        <v>0</v>
      </c>
      <c r="F7" s="5">
        <f t="shared" si="0"/>
        <v>0</v>
      </c>
      <c r="G7" s="5" t="s">
        <v>40</v>
      </c>
      <c r="H7" s="5">
        <v>0</v>
      </c>
      <c r="I7" s="5">
        <f t="shared" si="1"/>
        <v>0.6</v>
      </c>
      <c r="J7" s="5">
        <v>0.5</v>
      </c>
      <c r="K7" t="s">
        <v>56</v>
      </c>
    </row>
    <row r="8" spans="1:13">
      <c r="A8" s="1">
        <v>1780781213009</v>
      </c>
      <c r="B8">
        <v>0</v>
      </c>
      <c r="C8">
        <v>0</v>
      </c>
      <c r="D8">
        <v>0</v>
      </c>
      <c r="E8">
        <v>0</v>
      </c>
      <c r="F8">
        <f t="shared" si="0"/>
        <v>0</v>
      </c>
      <c r="G8" t="s">
        <v>40</v>
      </c>
      <c r="H8">
        <v>0</v>
      </c>
      <c r="I8">
        <f t="shared" si="1"/>
        <v>0</v>
      </c>
      <c r="J8">
        <v>0</v>
      </c>
      <c r="K8" t="s">
        <v>56</v>
      </c>
    </row>
    <row r="9" spans="1:13">
      <c r="A9" s="4">
        <v>1780781213010</v>
      </c>
      <c r="B9" s="5">
        <v>5.5</v>
      </c>
      <c r="C9" s="5">
        <v>7</v>
      </c>
      <c r="D9" s="5">
        <v>2</v>
      </c>
      <c r="E9" s="5">
        <v>6.5</v>
      </c>
      <c r="F9" s="5">
        <f t="shared" si="0"/>
        <v>8.5</v>
      </c>
      <c r="G9" s="5" t="s">
        <v>40</v>
      </c>
      <c r="H9" s="5">
        <v>10</v>
      </c>
      <c r="I9" s="5">
        <f t="shared" si="1"/>
        <v>7.45</v>
      </c>
      <c r="J9" s="5">
        <v>7.5</v>
      </c>
      <c r="K9" t="s">
        <v>54</v>
      </c>
    </row>
    <row r="10" spans="1:13">
      <c r="A10" s="1">
        <v>1780781213011</v>
      </c>
      <c r="B10">
        <v>5.5</v>
      </c>
      <c r="C10">
        <v>7</v>
      </c>
      <c r="D10">
        <v>2</v>
      </c>
      <c r="E10">
        <v>7</v>
      </c>
      <c r="F10">
        <f t="shared" si="0"/>
        <v>9</v>
      </c>
      <c r="G10" t="s">
        <v>40</v>
      </c>
      <c r="H10">
        <v>10</v>
      </c>
      <c r="I10">
        <f t="shared" si="1"/>
        <v>7.55</v>
      </c>
      <c r="J10">
        <v>7.5</v>
      </c>
      <c r="K10" t="s">
        <v>54</v>
      </c>
    </row>
    <row r="11" spans="1:13">
      <c r="A11" s="4">
        <v>1780781213012</v>
      </c>
      <c r="B11" s="5">
        <v>4</v>
      </c>
      <c r="C11" s="5">
        <v>6</v>
      </c>
      <c r="D11" s="5">
        <v>2.5</v>
      </c>
      <c r="E11" s="5">
        <v>6</v>
      </c>
      <c r="F11" s="5">
        <f t="shared" si="0"/>
        <v>8.5</v>
      </c>
      <c r="G11" s="5" t="s">
        <v>40</v>
      </c>
      <c r="H11" s="5">
        <v>9.4</v>
      </c>
      <c r="I11" s="5">
        <f t="shared" si="1"/>
        <v>6.58</v>
      </c>
      <c r="J11" s="5">
        <v>6.5</v>
      </c>
      <c r="K11" t="s">
        <v>54</v>
      </c>
    </row>
    <row r="12" spans="1:13">
      <c r="A12" s="1">
        <v>1780781213013</v>
      </c>
      <c r="B12">
        <v>5.75</v>
      </c>
      <c r="C12">
        <v>5</v>
      </c>
      <c r="D12">
        <v>2.5</v>
      </c>
      <c r="E12">
        <v>6.5</v>
      </c>
      <c r="F12">
        <f t="shared" si="0"/>
        <v>9</v>
      </c>
      <c r="G12" t="s">
        <v>40</v>
      </c>
      <c r="H12">
        <v>9.75</v>
      </c>
      <c r="I12">
        <f t="shared" si="1"/>
        <v>6.9749999999999996</v>
      </c>
      <c r="J12">
        <v>7</v>
      </c>
      <c r="K12" t="s">
        <v>54</v>
      </c>
    </row>
    <row r="13" spans="1:13">
      <c r="A13" s="4">
        <v>111411</v>
      </c>
      <c r="B13" s="5">
        <v>5.75</v>
      </c>
      <c r="C13" s="5">
        <v>0</v>
      </c>
      <c r="D13" s="5">
        <v>2</v>
      </c>
      <c r="E13" s="5">
        <v>0</v>
      </c>
      <c r="F13" s="5">
        <f t="shared" si="0"/>
        <v>2</v>
      </c>
      <c r="G13" s="5" t="s">
        <v>40</v>
      </c>
      <c r="H13" s="5">
        <v>9.6999999999999993</v>
      </c>
      <c r="I13" s="5">
        <f t="shared" si="1"/>
        <v>4.0649999999999995</v>
      </c>
      <c r="J13" s="5">
        <v>4</v>
      </c>
      <c r="K13" t="s">
        <v>56</v>
      </c>
    </row>
    <row r="14" spans="1:13">
      <c r="A14" s="1">
        <v>1780781313010</v>
      </c>
      <c r="B14">
        <v>0</v>
      </c>
      <c r="C14">
        <v>0</v>
      </c>
      <c r="D14">
        <v>0</v>
      </c>
      <c r="E14">
        <v>0</v>
      </c>
      <c r="F14">
        <f t="shared" si="0"/>
        <v>0</v>
      </c>
      <c r="G14" t="s">
        <v>40</v>
      </c>
      <c r="H14">
        <v>0</v>
      </c>
      <c r="I14">
        <f t="shared" si="1"/>
        <v>0</v>
      </c>
      <c r="J14">
        <v>0</v>
      </c>
      <c r="K14" t="s">
        <v>56</v>
      </c>
    </row>
    <row r="15" spans="1:13">
      <c r="A15" s="4">
        <v>1780781213014</v>
      </c>
      <c r="B15" s="5">
        <v>2.75</v>
      </c>
      <c r="C15" s="5">
        <v>0</v>
      </c>
      <c r="D15" s="5">
        <v>0</v>
      </c>
      <c r="E15" s="5">
        <v>0</v>
      </c>
      <c r="F15" s="5">
        <f t="shared" si="0"/>
        <v>0</v>
      </c>
      <c r="G15" s="5" t="s">
        <v>40</v>
      </c>
      <c r="H15" s="5">
        <v>0</v>
      </c>
      <c r="I15" s="5">
        <f t="shared" si="1"/>
        <v>0.82499999999999996</v>
      </c>
      <c r="J15" s="5">
        <v>1</v>
      </c>
      <c r="K15" t="s">
        <v>56</v>
      </c>
    </row>
    <row r="16" spans="1:13">
      <c r="A16" s="1">
        <v>102413</v>
      </c>
      <c r="B16">
        <v>3.25</v>
      </c>
      <c r="C16">
        <v>2.5</v>
      </c>
      <c r="D16">
        <v>2</v>
      </c>
      <c r="E16">
        <v>6</v>
      </c>
      <c r="F16">
        <f t="shared" si="0"/>
        <v>8</v>
      </c>
      <c r="G16" t="s">
        <v>40</v>
      </c>
      <c r="H16">
        <v>9.75</v>
      </c>
      <c r="I16">
        <f t="shared" si="1"/>
        <v>5.2750000000000004</v>
      </c>
      <c r="J16">
        <v>5</v>
      </c>
      <c r="K16" t="s">
        <v>56</v>
      </c>
    </row>
    <row r="17" spans="1:11">
      <c r="A17" s="4">
        <v>1780781213017</v>
      </c>
      <c r="B17" s="5">
        <v>6</v>
      </c>
      <c r="C17" s="5">
        <v>7</v>
      </c>
      <c r="D17" s="5">
        <v>2.5</v>
      </c>
      <c r="E17" s="5">
        <v>6.5</v>
      </c>
      <c r="F17" s="5">
        <f t="shared" si="0"/>
        <v>9</v>
      </c>
      <c r="G17" s="5" t="s">
        <v>40</v>
      </c>
      <c r="H17" s="5">
        <v>10</v>
      </c>
      <c r="I17" s="5">
        <f t="shared" si="1"/>
        <v>7.7</v>
      </c>
      <c r="J17" s="5">
        <v>7.5</v>
      </c>
      <c r="K17" t="s">
        <v>54</v>
      </c>
    </row>
    <row r="18" spans="1:11">
      <c r="A18" s="1">
        <v>1780781213018</v>
      </c>
      <c r="B18">
        <v>6</v>
      </c>
      <c r="C18">
        <v>7.5</v>
      </c>
      <c r="D18">
        <v>2.5</v>
      </c>
      <c r="E18">
        <v>7</v>
      </c>
      <c r="F18">
        <f t="shared" si="0"/>
        <v>9.5</v>
      </c>
      <c r="G18" t="s">
        <v>40</v>
      </c>
      <c r="H18">
        <v>9.75</v>
      </c>
      <c r="I18">
        <f t="shared" si="1"/>
        <v>7.9</v>
      </c>
      <c r="J18">
        <v>8</v>
      </c>
      <c r="K18" t="s">
        <v>54</v>
      </c>
    </row>
    <row r="19" spans="1:11">
      <c r="A19" s="4">
        <v>102416</v>
      </c>
      <c r="B19" s="5">
        <v>7.75</v>
      </c>
      <c r="C19" s="5">
        <v>8</v>
      </c>
      <c r="D19" s="5">
        <v>0</v>
      </c>
      <c r="E19" s="5">
        <v>6</v>
      </c>
      <c r="F19" s="5">
        <f t="shared" si="0"/>
        <v>6</v>
      </c>
      <c r="G19" s="5" t="s">
        <v>41</v>
      </c>
      <c r="H19" s="5">
        <v>0</v>
      </c>
      <c r="I19" s="5">
        <f>(B19*0.4)+(C19*0.4)+(F19*0.2)</f>
        <v>7.5000000000000009</v>
      </c>
      <c r="J19" s="5">
        <v>7.5</v>
      </c>
      <c r="K19" t="s">
        <v>54</v>
      </c>
    </row>
    <row r="20" spans="1:11">
      <c r="A20" s="1">
        <v>1780781213019</v>
      </c>
      <c r="B20">
        <v>7.5</v>
      </c>
      <c r="C20">
        <v>9</v>
      </c>
      <c r="D20">
        <v>2.5</v>
      </c>
      <c r="E20">
        <v>7</v>
      </c>
      <c r="F20">
        <f t="shared" si="0"/>
        <v>9.5</v>
      </c>
      <c r="G20" t="s">
        <v>40</v>
      </c>
      <c r="H20">
        <v>9.4</v>
      </c>
      <c r="I20">
        <f>(B20*0.3)+(C20*0.3)+(F20*0.2)+(H20*0.2)</f>
        <v>8.73</v>
      </c>
      <c r="J20">
        <v>8.5</v>
      </c>
      <c r="K20" t="s">
        <v>54</v>
      </c>
    </row>
    <row r="21" spans="1:11">
      <c r="A21" s="4">
        <v>1780781211015</v>
      </c>
      <c r="B21" s="5">
        <v>6.25</v>
      </c>
      <c r="C21" s="5">
        <v>6.5</v>
      </c>
      <c r="D21" s="5">
        <v>2.5</v>
      </c>
      <c r="E21" s="5">
        <v>6</v>
      </c>
      <c r="F21" s="5">
        <f t="shared" si="0"/>
        <v>8.5</v>
      </c>
      <c r="G21" s="5" t="s">
        <v>40</v>
      </c>
      <c r="H21" s="5">
        <v>9.4</v>
      </c>
      <c r="I21" s="5">
        <f>(B21*0.3)+(C21*0.3)+(F21*0.2)+(H21*0.2)</f>
        <v>7.4050000000000002</v>
      </c>
      <c r="J21" s="5">
        <v>7.5</v>
      </c>
      <c r="K21" t="s">
        <v>54</v>
      </c>
    </row>
    <row r="22" spans="1:11">
      <c r="A22" s="1">
        <v>1780781213022</v>
      </c>
      <c r="B22">
        <v>4</v>
      </c>
      <c r="C22">
        <v>4.5</v>
      </c>
      <c r="D22">
        <v>2</v>
      </c>
      <c r="E22">
        <v>4</v>
      </c>
      <c r="F22">
        <f t="shared" si="0"/>
        <v>6</v>
      </c>
      <c r="G22" t="s">
        <v>40</v>
      </c>
      <c r="H22">
        <v>9.4</v>
      </c>
      <c r="I22">
        <f>(B22*0.3)+(C22*0.3)+(F22*0.2)+(H22*0.2)</f>
        <v>5.63</v>
      </c>
      <c r="J22">
        <v>5.5</v>
      </c>
      <c r="K22" t="s">
        <v>56</v>
      </c>
    </row>
    <row r="23" spans="1:11">
      <c r="A23" s="4">
        <v>1780781313047</v>
      </c>
      <c r="B23" s="5">
        <v>6</v>
      </c>
      <c r="C23" s="5">
        <v>3</v>
      </c>
      <c r="D23" s="5">
        <v>2.5</v>
      </c>
      <c r="E23" s="5">
        <v>5.5</v>
      </c>
      <c r="F23" s="5">
        <f t="shared" si="0"/>
        <v>8</v>
      </c>
      <c r="G23" s="5" t="s">
        <v>40</v>
      </c>
      <c r="H23" s="5">
        <v>9.1999999999999993</v>
      </c>
      <c r="I23" s="5">
        <f>(B23*0.3)+(C23*0.3)+(F23*0.2)+(H23*0.2)</f>
        <v>6.14</v>
      </c>
      <c r="J23" s="5">
        <v>6</v>
      </c>
      <c r="K23" t="s">
        <v>54</v>
      </c>
    </row>
    <row r="24" spans="1:11">
      <c r="A24" s="1">
        <v>102326</v>
      </c>
      <c r="B24">
        <v>3.25</v>
      </c>
      <c r="C24">
        <v>2</v>
      </c>
      <c r="D24">
        <v>2</v>
      </c>
      <c r="E24">
        <v>5</v>
      </c>
      <c r="F24">
        <f t="shared" si="0"/>
        <v>7</v>
      </c>
      <c r="G24" t="s">
        <v>41</v>
      </c>
      <c r="H24">
        <v>0</v>
      </c>
      <c r="I24">
        <f>(B24*0.4)+(C24*0.4)+(F24*0.2)</f>
        <v>3.5</v>
      </c>
      <c r="J24">
        <v>3.5</v>
      </c>
      <c r="K24" t="s">
        <v>56</v>
      </c>
    </row>
    <row r="25" spans="1:11">
      <c r="A25" s="4">
        <v>1780781213023</v>
      </c>
      <c r="B25" s="5">
        <v>3.5</v>
      </c>
      <c r="C25" s="5">
        <v>0.5</v>
      </c>
      <c r="D25" s="5">
        <v>2</v>
      </c>
      <c r="E25" s="5">
        <v>0</v>
      </c>
      <c r="F25" s="5">
        <f t="shared" si="0"/>
        <v>2</v>
      </c>
      <c r="G25" s="5" t="s">
        <v>40</v>
      </c>
      <c r="H25" s="5">
        <v>9.1999999999999993</v>
      </c>
      <c r="I25" s="5">
        <f>(B25*0.3)+(C25*0.3)+(F25*0.2)+(H25*0.2)</f>
        <v>3.44</v>
      </c>
      <c r="J25" s="5">
        <v>3.5</v>
      </c>
      <c r="K25" t="s">
        <v>56</v>
      </c>
    </row>
    <row r="26" spans="1:11">
      <c r="A26" s="1">
        <v>111327</v>
      </c>
      <c r="B26">
        <v>5.5</v>
      </c>
      <c r="C26">
        <v>6</v>
      </c>
      <c r="D26">
        <v>0</v>
      </c>
      <c r="E26">
        <v>5</v>
      </c>
      <c r="F26">
        <f t="shared" si="0"/>
        <v>5</v>
      </c>
      <c r="G26" t="s">
        <v>40</v>
      </c>
      <c r="H26">
        <v>9.6999999999999993</v>
      </c>
      <c r="I26">
        <f>(B26*0.3)+(C26*0.3)+(F26*0.2)+(H26*0.2)</f>
        <v>6.3899999999999988</v>
      </c>
      <c r="J26">
        <v>6.5</v>
      </c>
      <c r="K26" t="s">
        <v>54</v>
      </c>
    </row>
    <row r="27" spans="1:11">
      <c r="A27" s="4">
        <v>102327</v>
      </c>
      <c r="B27" s="5">
        <v>3.5</v>
      </c>
      <c r="C27" s="5">
        <v>3.5</v>
      </c>
      <c r="D27" s="5">
        <v>2</v>
      </c>
      <c r="E27" s="5">
        <v>6</v>
      </c>
      <c r="F27" s="5">
        <f t="shared" si="0"/>
        <v>8</v>
      </c>
      <c r="G27" s="5" t="s">
        <v>41</v>
      </c>
      <c r="H27" s="5">
        <v>0</v>
      </c>
      <c r="I27" s="5">
        <f>(B27*0.4)+(C27*0.4)+(F27*0.2)</f>
        <v>4.4000000000000004</v>
      </c>
      <c r="J27" s="5">
        <v>4.5</v>
      </c>
      <c r="K27" t="s">
        <v>56</v>
      </c>
    </row>
    <row r="28" spans="1:11">
      <c r="A28" s="1">
        <v>1780781213026</v>
      </c>
      <c r="B28">
        <v>1.5</v>
      </c>
      <c r="C28">
        <v>0</v>
      </c>
      <c r="D28">
        <v>0</v>
      </c>
      <c r="E28">
        <v>0</v>
      </c>
      <c r="F28">
        <f t="shared" si="0"/>
        <v>0</v>
      </c>
      <c r="G28" t="s">
        <v>40</v>
      </c>
      <c r="H28">
        <v>0</v>
      </c>
      <c r="I28">
        <f>(B28*0.3)+(C28*0.3)+(F28*0.2)+(H28*0.2)</f>
        <v>0.44999999999999996</v>
      </c>
      <c r="J28">
        <v>0.5</v>
      </c>
      <c r="K28" t="s">
        <v>56</v>
      </c>
    </row>
    <row r="29" spans="1:11">
      <c r="A29" s="4">
        <v>1780781213027</v>
      </c>
      <c r="B29" s="5">
        <v>7.5</v>
      </c>
      <c r="C29" s="5">
        <v>6</v>
      </c>
      <c r="D29" s="5">
        <v>2.5</v>
      </c>
      <c r="E29" s="5">
        <v>5</v>
      </c>
      <c r="F29" s="5">
        <f t="shared" si="0"/>
        <v>7.5</v>
      </c>
      <c r="G29" s="5" t="s">
        <v>40</v>
      </c>
      <c r="H29" s="5">
        <v>9.6999999999999993</v>
      </c>
      <c r="I29" s="5">
        <f>(B29*0.3)+(C29*0.3)+(F29*0.2)+(H29*0.2)</f>
        <v>7.49</v>
      </c>
      <c r="J29" s="5">
        <v>7.5</v>
      </c>
      <c r="K29" t="s">
        <v>54</v>
      </c>
    </row>
    <row r="30" spans="1:11">
      <c r="A30" s="1">
        <v>1780781213028</v>
      </c>
      <c r="B30">
        <v>8.75</v>
      </c>
      <c r="C30">
        <v>5.5</v>
      </c>
      <c r="D30">
        <v>3</v>
      </c>
      <c r="E30">
        <v>7</v>
      </c>
      <c r="F30">
        <f t="shared" si="0"/>
        <v>10</v>
      </c>
      <c r="G30" t="s">
        <v>40</v>
      </c>
      <c r="H30">
        <v>10</v>
      </c>
      <c r="I30">
        <f>(B30*0.3)+(C30*0.3)+(F30*0.2)+(H30*0.2)</f>
        <v>8.2750000000000004</v>
      </c>
      <c r="J30">
        <v>8</v>
      </c>
      <c r="K30" t="s">
        <v>54</v>
      </c>
    </row>
    <row r="31" spans="1:11">
      <c r="A31" s="4">
        <v>1780781213030</v>
      </c>
      <c r="B31" s="5">
        <v>6</v>
      </c>
      <c r="C31" s="5">
        <v>2</v>
      </c>
      <c r="D31" s="5">
        <v>2.5</v>
      </c>
      <c r="E31" s="5">
        <v>5</v>
      </c>
      <c r="F31" s="5">
        <f t="shared" si="0"/>
        <v>7.5</v>
      </c>
      <c r="G31" s="5" t="s">
        <v>40</v>
      </c>
      <c r="H31" s="5">
        <v>9.6999999999999993</v>
      </c>
      <c r="I31" s="5">
        <f>(B31*0.3)+(C31*0.3)+(F31*0.2)+(H31*0.2)</f>
        <v>5.84</v>
      </c>
      <c r="J31" s="5">
        <v>6</v>
      </c>
      <c r="K31" t="s">
        <v>54</v>
      </c>
    </row>
    <row r="32" spans="1:11">
      <c r="A32" s="1">
        <v>102425</v>
      </c>
      <c r="B32">
        <v>6.25</v>
      </c>
      <c r="C32">
        <v>7</v>
      </c>
      <c r="D32">
        <v>0</v>
      </c>
      <c r="E32">
        <v>6</v>
      </c>
      <c r="F32">
        <f t="shared" si="0"/>
        <v>6</v>
      </c>
      <c r="G32" t="s">
        <v>41</v>
      </c>
      <c r="H32">
        <v>0</v>
      </c>
      <c r="I32">
        <f>(B32*0.4)+(C32*0.4)+(F32*0.2)</f>
        <v>6.5000000000000009</v>
      </c>
      <c r="J32">
        <v>6.5</v>
      </c>
      <c r="K32" t="s">
        <v>54</v>
      </c>
    </row>
    <row r="33" spans="1:12">
      <c r="A33" s="4">
        <v>102430</v>
      </c>
      <c r="B33" s="5">
        <v>0</v>
      </c>
      <c r="C33" s="5">
        <v>0</v>
      </c>
      <c r="D33" s="5">
        <v>0</v>
      </c>
      <c r="E33" s="5">
        <v>0</v>
      </c>
      <c r="F33" s="5">
        <f t="shared" si="0"/>
        <v>0</v>
      </c>
      <c r="G33" s="5" t="s">
        <v>40</v>
      </c>
      <c r="H33" s="5">
        <v>0</v>
      </c>
      <c r="I33" s="5">
        <f>(B33*0.3)+(C33*0.3)+(F33*0.2)+(H33*0.2)</f>
        <v>0</v>
      </c>
      <c r="J33" s="5">
        <v>0</v>
      </c>
      <c r="K33" t="s">
        <v>56</v>
      </c>
    </row>
    <row r="34" spans="1:12">
      <c r="A34" s="1">
        <v>1780781213033</v>
      </c>
      <c r="B34">
        <v>3.5</v>
      </c>
      <c r="C34">
        <v>1</v>
      </c>
      <c r="D34">
        <v>0</v>
      </c>
      <c r="E34">
        <v>0</v>
      </c>
      <c r="F34">
        <f t="shared" si="0"/>
        <v>0</v>
      </c>
      <c r="G34" t="s">
        <v>41</v>
      </c>
      <c r="H34">
        <v>0</v>
      </c>
      <c r="I34">
        <f>(B34*0.4)+(C34*0.4)+(F34*0.2)</f>
        <v>1.8000000000000003</v>
      </c>
      <c r="J34">
        <v>2</v>
      </c>
      <c r="K34" t="s">
        <v>56</v>
      </c>
    </row>
    <row r="35" spans="1:12">
      <c r="A35" s="4">
        <v>1780781213035</v>
      </c>
      <c r="B35" s="5">
        <v>6</v>
      </c>
      <c r="C35" s="5">
        <v>6.5</v>
      </c>
      <c r="D35" s="5">
        <v>2.5</v>
      </c>
      <c r="E35" s="5">
        <v>5.5</v>
      </c>
      <c r="F35" s="5">
        <f t="shared" si="0"/>
        <v>8</v>
      </c>
      <c r="G35" s="5" t="s">
        <v>40</v>
      </c>
      <c r="H35" s="5">
        <v>10</v>
      </c>
      <c r="I35" s="5">
        <f t="shared" ref="I35:I41" si="2">(B35*0.3)+(C35*0.3)+(F35*0.2)+(H35*0.2)</f>
        <v>7.35</v>
      </c>
      <c r="J35" s="5">
        <v>7.5</v>
      </c>
      <c r="K35" t="s">
        <v>54</v>
      </c>
    </row>
    <row r="36" spans="1:12">
      <c r="A36" s="1">
        <v>1780781213036</v>
      </c>
      <c r="B36">
        <v>6</v>
      </c>
      <c r="C36">
        <v>9</v>
      </c>
      <c r="D36">
        <v>2.5</v>
      </c>
      <c r="E36">
        <v>7</v>
      </c>
      <c r="F36">
        <f t="shared" si="0"/>
        <v>9.5</v>
      </c>
      <c r="G36" t="s">
        <v>40</v>
      </c>
      <c r="H36">
        <v>10</v>
      </c>
      <c r="I36">
        <f t="shared" si="2"/>
        <v>8.4</v>
      </c>
      <c r="J36">
        <v>8.5</v>
      </c>
      <c r="K36" t="s">
        <v>54</v>
      </c>
    </row>
    <row r="37" spans="1:12">
      <c r="A37" s="4">
        <v>111428</v>
      </c>
      <c r="B37" s="5">
        <v>4.5</v>
      </c>
      <c r="C37" s="5">
        <v>4.5</v>
      </c>
      <c r="D37" s="5">
        <v>2.5</v>
      </c>
      <c r="E37" s="5">
        <v>6</v>
      </c>
      <c r="F37" s="5">
        <f t="shared" si="0"/>
        <v>8.5</v>
      </c>
      <c r="G37" s="5" t="s">
        <v>40</v>
      </c>
      <c r="H37" s="5">
        <v>9.6999999999999993</v>
      </c>
      <c r="I37" s="5">
        <f t="shared" si="2"/>
        <v>6.34</v>
      </c>
      <c r="J37" s="5">
        <v>6.5</v>
      </c>
      <c r="K37" t="s">
        <v>54</v>
      </c>
    </row>
    <row r="38" spans="1:12">
      <c r="A38" s="1">
        <v>1780781213037</v>
      </c>
      <c r="B38">
        <v>4.5</v>
      </c>
      <c r="C38">
        <v>6</v>
      </c>
      <c r="D38">
        <v>2.5</v>
      </c>
      <c r="E38">
        <v>6</v>
      </c>
      <c r="F38">
        <f t="shared" si="0"/>
        <v>8.5</v>
      </c>
      <c r="G38" t="s">
        <v>40</v>
      </c>
      <c r="H38">
        <v>9.4</v>
      </c>
      <c r="I38">
        <f t="shared" si="2"/>
        <v>6.7299999999999995</v>
      </c>
      <c r="J38">
        <v>6.5</v>
      </c>
      <c r="K38" t="s">
        <v>54</v>
      </c>
    </row>
    <row r="39" spans="1:12">
      <c r="A39" s="4">
        <v>1780781213038</v>
      </c>
      <c r="B39" s="5">
        <v>4</v>
      </c>
      <c r="C39" s="5">
        <v>6</v>
      </c>
      <c r="D39" s="5">
        <v>0</v>
      </c>
      <c r="E39" s="5">
        <v>0</v>
      </c>
      <c r="F39" s="5">
        <f t="shared" si="0"/>
        <v>0</v>
      </c>
      <c r="G39" s="5" t="s">
        <v>40</v>
      </c>
      <c r="H39" s="5">
        <v>9.1999999999999993</v>
      </c>
      <c r="I39" s="5">
        <f t="shared" si="2"/>
        <v>4.84</v>
      </c>
      <c r="J39" s="5">
        <v>5</v>
      </c>
      <c r="K39" t="s">
        <v>56</v>
      </c>
    </row>
    <row r="40" spans="1:12">
      <c r="A40" s="1">
        <v>1780781213046</v>
      </c>
      <c r="B40">
        <v>6.25</v>
      </c>
      <c r="C40">
        <v>1</v>
      </c>
      <c r="D40">
        <v>0</v>
      </c>
      <c r="E40">
        <v>0</v>
      </c>
      <c r="F40">
        <f t="shared" si="0"/>
        <v>0</v>
      </c>
      <c r="G40" t="s">
        <v>40</v>
      </c>
      <c r="H40">
        <v>10</v>
      </c>
      <c r="I40">
        <f t="shared" si="2"/>
        <v>4.1749999999999998</v>
      </c>
      <c r="J40">
        <v>4</v>
      </c>
      <c r="K40" t="s">
        <v>56</v>
      </c>
    </row>
    <row r="41" spans="1:12">
      <c r="A41" s="4">
        <v>101434</v>
      </c>
      <c r="B41" s="5">
        <v>0</v>
      </c>
      <c r="C41" s="5">
        <v>0</v>
      </c>
      <c r="D41" s="5">
        <v>0</v>
      </c>
      <c r="E41" s="5">
        <v>0</v>
      </c>
      <c r="F41" s="5">
        <f t="shared" si="0"/>
        <v>0</v>
      </c>
      <c r="G41" s="5" t="s">
        <v>40</v>
      </c>
      <c r="H41" s="5">
        <v>0</v>
      </c>
      <c r="I41" s="5">
        <f t="shared" si="2"/>
        <v>0</v>
      </c>
      <c r="J41" s="5">
        <v>0</v>
      </c>
      <c r="K41" t="s">
        <v>56</v>
      </c>
    </row>
    <row r="42" spans="1:12">
      <c r="A42" s="1">
        <v>102433</v>
      </c>
      <c r="B42">
        <v>5.75</v>
      </c>
      <c r="C42">
        <v>3</v>
      </c>
      <c r="D42">
        <v>0</v>
      </c>
      <c r="E42">
        <v>5.5</v>
      </c>
      <c r="F42">
        <f t="shared" si="0"/>
        <v>5.5</v>
      </c>
      <c r="G42" t="s">
        <v>41</v>
      </c>
      <c r="H42">
        <v>0</v>
      </c>
      <c r="I42">
        <f>(B42*0.4)+(C42*0.4)+(F42*0.2)</f>
        <v>4.6000000000000005</v>
      </c>
      <c r="J42">
        <v>4.5</v>
      </c>
      <c r="K42" t="s">
        <v>56</v>
      </c>
    </row>
    <row r="43" spans="1:12">
      <c r="A43" s="4">
        <v>102434</v>
      </c>
      <c r="B43" s="5">
        <v>6.25</v>
      </c>
      <c r="C43" s="5">
        <v>7</v>
      </c>
      <c r="D43" s="5">
        <v>3</v>
      </c>
      <c r="E43" s="5">
        <v>6</v>
      </c>
      <c r="F43" s="5">
        <f t="shared" si="0"/>
        <v>9</v>
      </c>
      <c r="G43" s="5" t="s">
        <v>41</v>
      </c>
      <c r="H43" s="5">
        <v>0</v>
      </c>
      <c r="I43" s="5">
        <f>(B43*0.4)+(C43*0.4)+(F43*0.2)</f>
        <v>7.1000000000000005</v>
      </c>
      <c r="J43" s="5">
        <v>7</v>
      </c>
      <c r="K43" t="s">
        <v>54</v>
      </c>
    </row>
    <row r="44" spans="1:12">
      <c r="A44" s="1">
        <v>101436</v>
      </c>
      <c r="B44">
        <v>8</v>
      </c>
      <c r="C44">
        <v>7.5</v>
      </c>
      <c r="D44">
        <v>2.5</v>
      </c>
      <c r="E44">
        <v>6</v>
      </c>
      <c r="F44">
        <f t="shared" si="0"/>
        <v>8.5</v>
      </c>
      <c r="G44" t="s">
        <v>41</v>
      </c>
      <c r="H44">
        <v>0</v>
      </c>
      <c r="I44">
        <f>(B44*0.4)+(C44*0.4)+(F44*0.2)</f>
        <v>7.9</v>
      </c>
      <c r="J44">
        <v>8</v>
      </c>
      <c r="K44" t="s">
        <v>54</v>
      </c>
    </row>
    <row r="45" spans="1:12">
      <c r="A45" s="4">
        <v>111431</v>
      </c>
      <c r="B45" s="5">
        <v>3</v>
      </c>
      <c r="C45" s="5">
        <v>0</v>
      </c>
      <c r="D45" s="5">
        <v>1.5</v>
      </c>
      <c r="E45" s="5">
        <v>4</v>
      </c>
      <c r="F45" s="5">
        <f t="shared" si="0"/>
        <v>5.5</v>
      </c>
      <c r="G45" s="5" t="s">
        <v>40</v>
      </c>
      <c r="H45" s="5">
        <v>9.6999999999999993</v>
      </c>
      <c r="I45" s="5">
        <f t="shared" ref="I45:I52" si="3">(B45*0.3)+(C45*0.3)+(F45*0.2)+(H45*0.2)</f>
        <v>3.94</v>
      </c>
      <c r="J45" s="5">
        <v>4</v>
      </c>
      <c r="K45" t="s">
        <v>56</v>
      </c>
    </row>
    <row r="46" spans="1:12">
      <c r="A46" s="1">
        <v>1780781213039</v>
      </c>
      <c r="B46">
        <v>7.75</v>
      </c>
      <c r="C46">
        <v>5</v>
      </c>
      <c r="D46">
        <v>2.5</v>
      </c>
      <c r="E46">
        <v>5</v>
      </c>
      <c r="F46">
        <f t="shared" si="0"/>
        <v>7.5</v>
      </c>
      <c r="G46" t="s">
        <v>40</v>
      </c>
      <c r="H46">
        <v>9.4</v>
      </c>
      <c r="I46">
        <f t="shared" si="3"/>
        <v>7.2049999999999992</v>
      </c>
      <c r="J46">
        <v>7</v>
      </c>
      <c r="K46" t="s">
        <v>54</v>
      </c>
    </row>
    <row r="47" spans="1:12">
      <c r="A47" s="4">
        <v>82135</v>
      </c>
      <c r="B47" s="5">
        <v>4.5</v>
      </c>
      <c r="C47" s="5">
        <v>0</v>
      </c>
      <c r="D47" s="5">
        <v>2</v>
      </c>
      <c r="E47" s="5">
        <v>0</v>
      </c>
      <c r="F47" s="5">
        <f t="shared" si="0"/>
        <v>2</v>
      </c>
      <c r="G47" s="5" t="s">
        <v>40</v>
      </c>
      <c r="H47" s="5">
        <v>0</v>
      </c>
      <c r="I47" s="5">
        <f t="shared" si="3"/>
        <v>1.75</v>
      </c>
      <c r="J47" s="5">
        <v>2</v>
      </c>
      <c r="K47" t="s">
        <v>56</v>
      </c>
      <c r="L47" t="s">
        <v>55</v>
      </c>
    </row>
    <row r="48" spans="1:12">
      <c r="A48" s="1">
        <v>112451</v>
      </c>
      <c r="B48">
        <v>4</v>
      </c>
      <c r="C48">
        <v>0</v>
      </c>
      <c r="D48">
        <v>0</v>
      </c>
      <c r="E48">
        <v>0</v>
      </c>
      <c r="F48">
        <f t="shared" si="0"/>
        <v>0</v>
      </c>
      <c r="G48" t="s">
        <v>40</v>
      </c>
      <c r="H48">
        <v>10</v>
      </c>
      <c r="I48">
        <f t="shared" si="3"/>
        <v>3.2</v>
      </c>
      <c r="J48">
        <v>3</v>
      </c>
      <c r="K48" t="s">
        <v>56</v>
      </c>
    </row>
    <row r="49" spans="1:11">
      <c r="A49" s="4">
        <v>1780781213040</v>
      </c>
      <c r="B49" s="5">
        <v>0</v>
      </c>
      <c r="C49" s="5">
        <v>0</v>
      </c>
      <c r="D49" s="5">
        <v>0</v>
      </c>
      <c r="E49" s="5">
        <v>0</v>
      </c>
      <c r="F49" s="5">
        <f t="shared" si="0"/>
        <v>0</v>
      </c>
      <c r="G49" s="5" t="s">
        <v>40</v>
      </c>
      <c r="H49" s="5">
        <v>0</v>
      </c>
      <c r="I49" s="5">
        <f t="shared" si="3"/>
        <v>0</v>
      </c>
      <c r="J49" s="5">
        <v>0</v>
      </c>
      <c r="K49" t="s">
        <v>56</v>
      </c>
    </row>
    <row r="50" spans="1:11">
      <c r="A50" s="1">
        <v>1780781213042</v>
      </c>
      <c r="B50">
        <v>4.75</v>
      </c>
      <c r="C50">
        <v>6</v>
      </c>
      <c r="D50">
        <v>2</v>
      </c>
      <c r="E50">
        <v>6</v>
      </c>
      <c r="F50">
        <f t="shared" si="0"/>
        <v>8</v>
      </c>
      <c r="G50" t="s">
        <v>40</v>
      </c>
      <c r="H50">
        <v>9.75</v>
      </c>
      <c r="I50">
        <f t="shared" si="3"/>
        <v>6.7749999999999995</v>
      </c>
      <c r="J50">
        <v>6.5</v>
      </c>
      <c r="K50" t="s">
        <v>54</v>
      </c>
    </row>
    <row r="51" spans="1:11">
      <c r="A51" s="4">
        <v>111439</v>
      </c>
      <c r="B51" s="5">
        <v>6</v>
      </c>
      <c r="C51" s="5">
        <v>6.5</v>
      </c>
      <c r="D51" s="5">
        <v>0</v>
      </c>
      <c r="E51" s="5">
        <v>0</v>
      </c>
      <c r="F51" s="5">
        <f t="shared" si="0"/>
        <v>0</v>
      </c>
      <c r="G51" s="5" t="s">
        <v>40</v>
      </c>
      <c r="H51" s="5">
        <v>9.6999999999999993</v>
      </c>
      <c r="I51" s="5">
        <f t="shared" si="3"/>
        <v>5.6899999999999995</v>
      </c>
      <c r="J51" s="5">
        <v>5.5</v>
      </c>
      <c r="K51" t="s">
        <v>56</v>
      </c>
    </row>
    <row r="52" spans="1:11">
      <c r="A52" s="1">
        <v>1780781213043</v>
      </c>
      <c r="B52">
        <v>5</v>
      </c>
      <c r="C52">
        <v>4</v>
      </c>
      <c r="D52">
        <v>0</v>
      </c>
      <c r="E52">
        <v>0</v>
      </c>
      <c r="F52">
        <f t="shared" si="0"/>
        <v>0</v>
      </c>
      <c r="G52" t="s">
        <v>40</v>
      </c>
      <c r="H52">
        <v>9.6999999999999993</v>
      </c>
      <c r="I52">
        <f t="shared" si="3"/>
        <v>4.6400000000000006</v>
      </c>
      <c r="J52">
        <v>4.5</v>
      </c>
      <c r="K52" t="s">
        <v>56</v>
      </c>
    </row>
    <row r="53" spans="1:11">
      <c r="A53" s="4">
        <v>111407</v>
      </c>
      <c r="B53" s="5">
        <v>4.5</v>
      </c>
      <c r="C53" s="5">
        <v>5.5</v>
      </c>
      <c r="D53" s="5">
        <v>0</v>
      </c>
      <c r="E53" s="5"/>
      <c r="F53" s="5">
        <v>9</v>
      </c>
      <c r="G53" s="5" t="s">
        <v>41</v>
      </c>
      <c r="H53" s="5">
        <v>0</v>
      </c>
      <c r="I53" s="5">
        <f>(B53*0.4)+(C53*0.4)+(F53*0.2)</f>
        <v>5.8</v>
      </c>
      <c r="J53" s="5">
        <v>6</v>
      </c>
      <c r="K53" t="s">
        <v>54</v>
      </c>
    </row>
    <row r="54" spans="1:11">
      <c r="A54" s="1">
        <v>111409</v>
      </c>
      <c r="B54">
        <v>0</v>
      </c>
      <c r="C54">
        <v>0</v>
      </c>
      <c r="D54">
        <v>0</v>
      </c>
      <c r="F54">
        <f t="shared" si="0"/>
        <v>0</v>
      </c>
      <c r="G54" t="s">
        <v>41</v>
      </c>
      <c r="H54">
        <v>0</v>
      </c>
      <c r="I54">
        <f>(B54*0.4)+(C54*0.4)+(F54*0.2)</f>
        <v>0</v>
      </c>
      <c r="J54">
        <v>0</v>
      </c>
      <c r="K54" t="s">
        <v>56</v>
      </c>
    </row>
    <row r="55" spans="1:11">
      <c r="A55" s="4">
        <v>111418</v>
      </c>
      <c r="B55" s="5">
        <v>2</v>
      </c>
      <c r="C55" s="5">
        <v>0</v>
      </c>
      <c r="D55" s="5">
        <v>0</v>
      </c>
      <c r="E55" s="5"/>
      <c r="F55" s="5">
        <f t="shared" si="0"/>
        <v>0</v>
      </c>
      <c r="G55" s="5" t="s">
        <v>41</v>
      </c>
      <c r="H55" s="5">
        <v>0</v>
      </c>
      <c r="I55" s="5">
        <f>(B55*0.4)+(C55*0.4)+(F55*0.2)</f>
        <v>0.8</v>
      </c>
      <c r="J55" s="5">
        <v>1</v>
      </c>
      <c r="K55" t="s">
        <v>56</v>
      </c>
    </row>
    <row r="56" spans="1:11">
      <c r="A56" s="1">
        <v>111430</v>
      </c>
      <c r="B56">
        <v>6.5</v>
      </c>
      <c r="C56">
        <v>0</v>
      </c>
      <c r="D56">
        <v>0</v>
      </c>
      <c r="F56">
        <f t="shared" si="0"/>
        <v>0</v>
      </c>
      <c r="G56" t="s">
        <v>41</v>
      </c>
      <c r="H56">
        <v>0</v>
      </c>
      <c r="I56">
        <f>(B56*0.4)+(C56*0.4)+(F56*0.2)</f>
        <v>2.6</v>
      </c>
      <c r="J56">
        <v>2.5</v>
      </c>
      <c r="K56" t="s">
        <v>56</v>
      </c>
    </row>
  </sheetData>
  <pageMargins left="0.511811024" right="0.511811024" top="0.78740157499999996" bottom="0.78740157499999996" header="0.31496062000000002" footer="0.31496062000000002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39"/>
  <sheetViews>
    <sheetView showWhiteSpace="0" zoomScaleNormal="100" workbookViewId="0">
      <selection activeCell="E55" sqref="E55"/>
    </sheetView>
  </sheetViews>
  <sheetFormatPr defaultRowHeight="15"/>
  <cols>
    <col min="1" max="1" width="9.28515625" bestFit="1" customWidth="1"/>
    <col min="2" max="2" width="15.5703125" bestFit="1" customWidth="1"/>
    <col min="3" max="3" width="25.28515625" bestFit="1" customWidth="1"/>
    <col min="4" max="4" width="18.140625" customWidth="1"/>
    <col min="5" max="5" width="16.85546875" customWidth="1"/>
    <col min="6" max="6" width="16" customWidth="1"/>
    <col min="7" max="7" width="19.7109375" customWidth="1"/>
  </cols>
  <sheetData>
    <row r="2" spans="1:7">
      <c r="A2" s="29" t="s">
        <v>4</v>
      </c>
      <c r="B2" s="29"/>
      <c r="C2" s="29"/>
      <c r="D2" s="30" t="s">
        <v>46</v>
      </c>
      <c r="E2" s="30" t="s">
        <v>5</v>
      </c>
      <c r="F2" s="30" t="s">
        <v>47</v>
      </c>
      <c r="G2" s="30" t="s">
        <v>6</v>
      </c>
    </row>
    <row r="3" spans="1:7">
      <c r="A3" s="6" t="s">
        <v>4</v>
      </c>
      <c r="B3" s="6" t="s">
        <v>0</v>
      </c>
      <c r="C3" s="6" t="s">
        <v>1</v>
      </c>
      <c r="D3" s="31"/>
      <c r="E3" s="31"/>
      <c r="F3" s="31"/>
      <c r="G3" s="31"/>
    </row>
    <row r="4" spans="1:7">
      <c r="A4" s="27">
        <v>1</v>
      </c>
      <c r="B4" s="3">
        <v>1780781213010</v>
      </c>
      <c r="C4" s="10" t="s">
        <v>9</v>
      </c>
      <c r="D4" s="21">
        <v>10</v>
      </c>
      <c r="E4" s="21">
        <v>10</v>
      </c>
      <c r="F4" s="21">
        <v>10</v>
      </c>
      <c r="G4" s="20">
        <f>(D4*0.15)+(E4*0.25)+(F4*0.6)</f>
        <v>10</v>
      </c>
    </row>
    <row r="5" spans="1:7">
      <c r="A5" s="27"/>
      <c r="B5" s="3">
        <v>1780781213011</v>
      </c>
      <c r="C5" s="10" t="s">
        <v>10</v>
      </c>
      <c r="D5" s="21"/>
      <c r="E5" s="21"/>
      <c r="F5" s="21"/>
      <c r="G5" s="21"/>
    </row>
    <row r="6" spans="1:7">
      <c r="A6" s="27"/>
      <c r="B6" s="3">
        <v>1780781213028</v>
      </c>
      <c r="C6" s="10" t="s">
        <v>7</v>
      </c>
      <c r="D6" s="21"/>
      <c r="E6" s="21"/>
      <c r="F6" s="21"/>
      <c r="G6" s="21"/>
    </row>
    <row r="7" spans="1:7">
      <c r="A7" s="28"/>
      <c r="B7" s="3">
        <v>1780781213036</v>
      </c>
      <c r="C7" s="11" t="s">
        <v>8</v>
      </c>
      <c r="D7" s="22"/>
      <c r="E7" s="22"/>
      <c r="F7" s="22"/>
      <c r="G7" s="22"/>
    </row>
    <row r="8" spans="1:7">
      <c r="A8" s="26">
        <v>2</v>
      </c>
      <c r="B8" s="9">
        <v>1780781211018</v>
      </c>
      <c r="C8" s="12" t="s">
        <v>11</v>
      </c>
      <c r="D8" s="20">
        <v>10</v>
      </c>
      <c r="E8" s="20">
        <v>8</v>
      </c>
      <c r="F8" s="20">
        <v>9.5</v>
      </c>
      <c r="G8" s="20">
        <f t="shared" ref="G8" si="0">(D8*0.15)+(E8*0.25)+(F8*0.6)</f>
        <v>9.1999999999999993</v>
      </c>
    </row>
    <row r="9" spans="1:7">
      <c r="A9" s="27"/>
      <c r="B9" s="7">
        <v>1780781211035</v>
      </c>
      <c r="C9" s="10" t="s">
        <v>12</v>
      </c>
      <c r="D9" s="21"/>
      <c r="E9" s="21"/>
      <c r="F9" s="21"/>
      <c r="G9" s="21"/>
    </row>
    <row r="10" spans="1:7">
      <c r="A10" s="27"/>
      <c r="B10" s="7">
        <v>1780781211036</v>
      </c>
      <c r="C10" s="10" t="s">
        <v>13</v>
      </c>
      <c r="D10" s="21"/>
      <c r="E10" s="21"/>
      <c r="F10" s="21"/>
      <c r="G10" s="21"/>
    </row>
    <row r="11" spans="1:7">
      <c r="A11" s="28"/>
      <c r="B11" s="8">
        <v>1780781211038</v>
      </c>
      <c r="C11" s="11" t="s">
        <v>14</v>
      </c>
      <c r="D11" s="22"/>
      <c r="E11" s="22"/>
      <c r="F11" s="22"/>
      <c r="G11" s="22"/>
    </row>
    <row r="12" spans="1:7">
      <c r="A12" s="23">
        <v>3</v>
      </c>
      <c r="B12" s="3">
        <v>111411</v>
      </c>
      <c r="C12" s="12" t="s">
        <v>15</v>
      </c>
      <c r="D12" s="20">
        <v>10</v>
      </c>
      <c r="E12" s="20">
        <v>10</v>
      </c>
      <c r="F12" s="20">
        <v>9.5</v>
      </c>
      <c r="G12" s="20">
        <f t="shared" ref="G12" si="1">(D12*0.15)+(E12*0.25)+(F12*0.6)</f>
        <v>9.6999999999999993</v>
      </c>
    </row>
    <row r="13" spans="1:7">
      <c r="A13" s="24"/>
      <c r="B13" s="3">
        <v>111327</v>
      </c>
      <c r="C13" s="10" t="s">
        <v>16</v>
      </c>
      <c r="D13" s="21"/>
      <c r="E13" s="21"/>
      <c r="F13" s="21"/>
      <c r="G13" s="21"/>
    </row>
    <row r="14" spans="1:7">
      <c r="A14" s="24"/>
      <c r="B14" s="3">
        <v>111428</v>
      </c>
      <c r="C14" s="10" t="s">
        <v>18</v>
      </c>
      <c r="D14" s="21"/>
      <c r="E14" s="21"/>
      <c r="F14" s="21"/>
      <c r="G14" s="21"/>
    </row>
    <row r="15" spans="1:7">
      <c r="A15" s="24"/>
      <c r="B15" s="8">
        <v>111431</v>
      </c>
      <c r="C15" s="10" t="s">
        <v>19</v>
      </c>
      <c r="D15" s="21"/>
      <c r="E15" s="21"/>
      <c r="F15" s="21"/>
      <c r="G15" s="22"/>
    </row>
    <row r="16" spans="1:7">
      <c r="A16" s="26">
        <v>4</v>
      </c>
      <c r="B16" s="3">
        <v>1780781213012</v>
      </c>
      <c r="C16" s="12" t="s">
        <v>20</v>
      </c>
      <c r="D16" s="20">
        <v>10</v>
      </c>
      <c r="E16" s="20">
        <v>10</v>
      </c>
      <c r="F16" s="20">
        <v>9</v>
      </c>
      <c r="G16" s="20">
        <f t="shared" ref="G16" si="2">(D16*0.15)+(E16*0.25)+(F16*0.6)</f>
        <v>9.3999999999999986</v>
      </c>
    </row>
    <row r="17" spans="1:7">
      <c r="A17" s="27"/>
      <c r="B17" s="3">
        <v>1780781213019</v>
      </c>
      <c r="C17" s="10" t="s">
        <v>21</v>
      </c>
      <c r="D17" s="21"/>
      <c r="E17" s="21"/>
      <c r="F17" s="21"/>
      <c r="G17" s="21"/>
    </row>
    <row r="18" spans="1:7">
      <c r="A18" s="27"/>
      <c r="B18" s="3">
        <v>1780781211015</v>
      </c>
      <c r="C18" s="10" t="s">
        <v>22</v>
      </c>
      <c r="D18" s="21"/>
      <c r="E18" s="21"/>
      <c r="F18" s="21"/>
      <c r="G18" s="21"/>
    </row>
    <row r="19" spans="1:7">
      <c r="A19" s="28"/>
      <c r="B19" s="8">
        <v>1780781213022</v>
      </c>
      <c r="C19" s="11" t="s">
        <v>17</v>
      </c>
      <c r="D19" s="22"/>
      <c r="E19" s="22"/>
      <c r="F19" s="22"/>
      <c r="G19" s="22"/>
    </row>
    <row r="20" spans="1:7">
      <c r="A20" s="23">
        <v>5</v>
      </c>
      <c r="B20" s="3">
        <v>1780781213027</v>
      </c>
      <c r="C20" s="12" t="s">
        <v>23</v>
      </c>
      <c r="D20" s="20">
        <v>10</v>
      </c>
      <c r="E20" s="20">
        <v>10</v>
      </c>
      <c r="F20" s="20">
        <v>9.5</v>
      </c>
      <c r="G20" s="20">
        <f t="shared" ref="G20" si="3">(D20*0.15)+(E20*0.25)+(F20*0.6)</f>
        <v>9.6999999999999993</v>
      </c>
    </row>
    <row r="21" spans="1:7">
      <c r="A21" s="24"/>
      <c r="B21" s="3">
        <v>1780781213030</v>
      </c>
      <c r="C21" s="10" t="s">
        <v>24</v>
      </c>
      <c r="D21" s="21"/>
      <c r="E21" s="21"/>
      <c r="F21" s="21"/>
      <c r="G21" s="21"/>
    </row>
    <row r="22" spans="1:7">
      <c r="A22" s="24"/>
      <c r="B22" s="3">
        <v>111439</v>
      </c>
      <c r="C22" s="10" t="s">
        <v>25</v>
      </c>
      <c r="D22" s="21"/>
      <c r="E22" s="21"/>
      <c r="F22" s="21"/>
      <c r="G22" s="21"/>
    </row>
    <row r="23" spans="1:7">
      <c r="A23" s="25"/>
      <c r="B23" s="8">
        <v>1780781213043</v>
      </c>
      <c r="C23" s="11" t="s">
        <v>26</v>
      </c>
      <c r="D23" s="22"/>
      <c r="E23" s="22"/>
      <c r="F23" s="22"/>
      <c r="G23" s="22"/>
    </row>
    <row r="24" spans="1:7">
      <c r="A24" s="23">
        <v>6</v>
      </c>
      <c r="B24" s="3">
        <v>1780781213017</v>
      </c>
      <c r="C24" s="12" t="s">
        <v>34</v>
      </c>
      <c r="D24" s="20">
        <v>10</v>
      </c>
      <c r="E24" s="20">
        <v>10</v>
      </c>
      <c r="F24" s="20">
        <v>10</v>
      </c>
      <c r="G24" s="20">
        <f t="shared" ref="G24" si="4">(D24*0.15)+(E24*0.25)+(F24*0.6)</f>
        <v>10</v>
      </c>
    </row>
    <row r="25" spans="1:7">
      <c r="A25" s="24"/>
      <c r="B25" s="3">
        <v>1780781213035</v>
      </c>
      <c r="C25" s="10" t="s">
        <v>29</v>
      </c>
      <c r="D25" s="21"/>
      <c r="E25" s="21"/>
      <c r="F25" s="21"/>
      <c r="G25" s="21"/>
    </row>
    <row r="26" spans="1:7">
      <c r="A26" s="24"/>
      <c r="B26" s="3">
        <v>1780781213046</v>
      </c>
      <c r="C26" s="10" t="s">
        <v>27</v>
      </c>
      <c r="D26" s="21"/>
      <c r="E26" s="21"/>
      <c r="F26" s="21"/>
      <c r="G26" s="21"/>
    </row>
    <row r="27" spans="1:7">
      <c r="A27" s="25"/>
      <c r="B27" s="8">
        <v>112451</v>
      </c>
      <c r="C27" s="11" t="s">
        <v>28</v>
      </c>
      <c r="D27" s="22"/>
      <c r="E27" s="22"/>
      <c r="F27" s="22"/>
      <c r="G27" s="22"/>
    </row>
    <row r="28" spans="1:7">
      <c r="A28" s="23">
        <v>7</v>
      </c>
      <c r="B28" s="9">
        <v>1780781213013</v>
      </c>
      <c r="C28" s="12" t="s">
        <v>31</v>
      </c>
      <c r="D28" s="20">
        <v>10</v>
      </c>
      <c r="E28" s="20">
        <v>9</v>
      </c>
      <c r="F28" s="20">
        <v>10</v>
      </c>
      <c r="G28" s="20">
        <f t="shared" ref="G28" si="5">(D28*0.15)+(E28*0.25)+(F28*0.6)</f>
        <v>9.75</v>
      </c>
    </row>
    <row r="29" spans="1:7">
      <c r="A29" s="24"/>
      <c r="B29" s="7">
        <v>102413</v>
      </c>
      <c r="C29" s="10" t="s">
        <v>32</v>
      </c>
      <c r="D29" s="21"/>
      <c r="E29" s="21"/>
      <c r="F29" s="21"/>
      <c r="G29" s="21"/>
    </row>
    <row r="30" spans="1:7">
      <c r="A30" s="24"/>
      <c r="B30" s="7">
        <v>1780781213018</v>
      </c>
      <c r="C30" s="10" t="s">
        <v>33</v>
      </c>
      <c r="D30" s="21"/>
      <c r="E30" s="21"/>
      <c r="F30" s="21"/>
      <c r="G30" s="21"/>
    </row>
    <row r="31" spans="1:7">
      <c r="A31" s="25"/>
      <c r="B31" s="8">
        <v>1780781213042</v>
      </c>
      <c r="C31" s="11" t="s">
        <v>30</v>
      </c>
      <c r="D31" s="22"/>
      <c r="E31" s="22"/>
      <c r="F31" s="22"/>
      <c r="G31" s="22"/>
    </row>
    <row r="32" spans="1:7" ht="13.5" customHeight="1">
      <c r="A32" s="17">
        <v>8</v>
      </c>
      <c r="B32" s="9">
        <v>1780781213004</v>
      </c>
      <c r="C32" s="12" t="s">
        <v>35</v>
      </c>
      <c r="D32" s="17">
        <v>10</v>
      </c>
      <c r="E32" s="17">
        <v>10</v>
      </c>
      <c r="F32" s="17">
        <v>9</v>
      </c>
      <c r="G32" s="20">
        <f t="shared" ref="G32" si="6">(D32*0.15)+(E32*0.25)+(F32*0.6)</f>
        <v>9.3999999999999986</v>
      </c>
    </row>
    <row r="33" spans="1:7">
      <c r="A33" s="18"/>
      <c r="B33" s="7">
        <v>1780781213008</v>
      </c>
      <c r="C33" s="10" t="s">
        <v>37</v>
      </c>
      <c r="D33" s="18"/>
      <c r="E33" s="18"/>
      <c r="F33" s="18"/>
      <c r="G33" s="21"/>
    </row>
    <row r="34" spans="1:7">
      <c r="A34" s="18"/>
      <c r="B34" s="7">
        <v>1780781213037</v>
      </c>
      <c r="C34" s="10" t="s">
        <v>38</v>
      </c>
      <c r="D34" s="18"/>
      <c r="E34" s="18"/>
      <c r="F34" s="18"/>
      <c r="G34" s="21"/>
    </row>
    <row r="35" spans="1:7">
      <c r="A35" s="19"/>
      <c r="B35" s="8">
        <v>1780781213039</v>
      </c>
      <c r="C35" s="11" t="s">
        <v>36</v>
      </c>
      <c r="D35" s="19"/>
      <c r="E35" s="19"/>
      <c r="F35" s="19"/>
      <c r="G35" s="22"/>
    </row>
    <row r="36" spans="1:7">
      <c r="A36" s="23">
        <v>9</v>
      </c>
      <c r="B36" s="13">
        <v>1780781213033</v>
      </c>
      <c r="C36" s="12" t="s">
        <v>42</v>
      </c>
      <c r="D36" s="17">
        <v>0</v>
      </c>
      <c r="E36" s="17">
        <v>0</v>
      </c>
      <c r="F36" s="17">
        <v>0</v>
      </c>
      <c r="G36" s="20">
        <f t="shared" ref="G36" si="7">(D36*0.15)+(E36*0.25)+(F36*0.6)</f>
        <v>0</v>
      </c>
    </row>
    <row r="37" spans="1:7">
      <c r="A37" s="24"/>
      <c r="B37" s="14">
        <v>1780781213009</v>
      </c>
      <c r="C37" s="10" t="s">
        <v>43</v>
      </c>
      <c r="D37" s="18"/>
      <c r="E37" s="18"/>
      <c r="F37" s="18"/>
      <c r="G37" s="21"/>
    </row>
    <row r="38" spans="1:7">
      <c r="A38" s="24"/>
      <c r="B38" s="7">
        <v>1780781213014</v>
      </c>
      <c r="C38" s="10" t="s">
        <v>44</v>
      </c>
      <c r="D38" s="18"/>
      <c r="E38" s="18"/>
      <c r="F38" s="18"/>
      <c r="G38" s="21"/>
    </row>
    <row r="39" spans="1:7">
      <c r="A39" s="25"/>
      <c r="B39" s="15">
        <v>1780781213026</v>
      </c>
      <c r="C39" s="11" t="s">
        <v>45</v>
      </c>
      <c r="D39" s="19"/>
      <c r="E39" s="19"/>
      <c r="F39" s="19"/>
      <c r="G39" s="22"/>
    </row>
  </sheetData>
  <mergeCells count="50">
    <mergeCell ref="A36:A39"/>
    <mergeCell ref="D36:D39"/>
    <mergeCell ref="E36:E39"/>
    <mergeCell ref="F36:F39"/>
    <mergeCell ref="G36:G39"/>
    <mergeCell ref="A4:A7"/>
    <mergeCell ref="D4:D7"/>
    <mergeCell ref="E4:E7"/>
    <mergeCell ref="F4:F7"/>
    <mergeCell ref="G4:G7"/>
    <mergeCell ref="A2:C2"/>
    <mergeCell ref="D2:D3"/>
    <mergeCell ref="E2:E3"/>
    <mergeCell ref="F2:F3"/>
    <mergeCell ref="G2:G3"/>
    <mergeCell ref="A12:A15"/>
    <mergeCell ref="D12:D15"/>
    <mergeCell ref="E12:E15"/>
    <mergeCell ref="F12:F15"/>
    <mergeCell ref="G12:G15"/>
    <mergeCell ref="A8:A11"/>
    <mergeCell ref="D8:D11"/>
    <mergeCell ref="E8:E11"/>
    <mergeCell ref="F8:F11"/>
    <mergeCell ref="G8:G11"/>
    <mergeCell ref="A20:A23"/>
    <mergeCell ref="D20:D23"/>
    <mergeCell ref="E20:E23"/>
    <mergeCell ref="F20:F23"/>
    <mergeCell ref="G20:G23"/>
    <mergeCell ref="A16:A19"/>
    <mergeCell ref="D16:D19"/>
    <mergeCell ref="E16:E19"/>
    <mergeCell ref="F16:F19"/>
    <mergeCell ref="G16:G19"/>
    <mergeCell ref="D28:D31"/>
    <mergeCell ref="E28:E31"/>
    <mergeCell ref="F28:F31"/>
    <mergeCell ref="G28:G31"/>
    <mergeCell ref="A28:A31"/>
    <mergeCell ref="A24:A27"/>
    <mergeCell ref="D24:D27"/>
    <mergeCell ref="E24:E27"/>
    <mergeCell ref="F24:F27"/>
    <mergeCell ref="G24:G27"/>
    <mergeCell ref="A32:A35"/>
    <mergeCell ref="D32:D35"/>
    <mergeCell ref="E32:E35"/>
    <mergeCell ref="F32:F35"/>
    <mergeCell ref="G32:G35"/>
  </mergeCells>
  <pageMargins left="0.511811024" right="0.511811024" top="1.3474015750000001" bottom="0.78740157499999996" header="0.31496062000000002" footer="0.31496062000000002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EngSWNoturno2013_1</vt:lpstr>
      <vt:lpstr>PINoturno2013_1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2013-06-13T17:26:58Z</cp:lastPrinted>
  <dcterms:created xsi:type="dcterms:W3CDTF">2013-06-12T17:25:22Z</dcterms:created>
  <dcterms:modified xsi:type="dcterms:W3CDTF">2013-06-27T19:55:58Z</dcterms:modified>
</cp:coreProperties>
</file>